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O:\Dokumenty\VŘ JMK 2021\Formulář pro zpracování nabídkové ceny\"/>
    </mc:Choice>
  </mc:AlternateContent>
  <bookViews>
    <workbookView xWindow="1080" yWindow="1080" windowWidth="13575" windowHeight="10680"/>
  </bookViews>
  <sheets>
    <sheet name="ČVZ40 Nabídková cena" sheetId="4" r:id="rId1"/>
    <sheet name="ČVZ40 klasický autobus" sheetId="3" r:id="rId2"/>
    <sheet name="ČVZ40 malý autobus" sheetId="1" r:id="rId3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10" i="4" l="1"/>
  <c r="G10" i="4"/>
  <c r="E28" i="1" l="1"/>
  <c r="E28" i="3"/>
  <c r="E7" i="3" l="1"/>
  <c r="E6" i="3"/>
  <c r="E7" i="1"/>
  <c r="E6" i="1"/>
  <c r="E5" i="3"/>
  <c r="E5" i="1"/>
  <c r="E29" i="3"/>
  <c r="F27" i="3" l="1"/>
  <c r="F26" i="3"/>
  <c r="F25" i="3"/>
  <c r="F24" i="3"/>
  <c r="F23" i="3"/>
  <c r="F22" i="3"/>
  <c r="F20" i="3"/>
  <c r="F19" i="3"/>
  <c r="F18" i="3"/>
  <c r="F17" i="3"/>
  <c r="F16" i="3"/>
  <c r="F15" i="3"/>
  <c r="F14" i="3"/>
  <c r="F13" i="3"/>
  <c r="F12" i="3"/>
  <c r="F11" i="3"/>
  <c r="F28" i="3" l="1"/>
  <c r="E29" i="1"/>
  <c r="F22" i="1" s="1"/>
  <c r="D8" i="4" l="1"/>
  <c r="F8" i="4" s="1"/>
  <c r="F20" i="1"/>
  <c r="F16" i="1"/>
  <c r="F15" i="1"/>
  <c r="F19" i="1"/>
  <c r="F27" i="1"/>
  <c r="F14" i="1"/>
  <c r="F25" i="1"/>
  <c r="F13" i="1"/>
  <c r="F18" i="1"/>
  <c r="F24" i="1"/>
  <c r="F12" i="1"/>
  <c r="F17" i="1"/>
  <c r="F11" i="1"/>
  <c r="F26" i="1"/>
  <c r="F23" i="1"/>
  <c r="F28" i="1" l="1"/>
  <c r="D9" i="4" s="1"/>
  <c r="F9" i="4" s="1"/>
</calcChain>
</file>

<file path=xl/sharedStrings.xml><?xml version="1.0" encoding="utf-8"?>
<sst xmlns="http://schemas.openxmlformats.org/spreadsheetml/2006/main" count="85" uniqueCount="45">
  <si>
    <t>řádek</t>
  </si>
  <si>
    <t>Kč/km</t>
  </si>
  <si>
    <t>Náklady</t>
  </si>
  <si>
    <t>Pohonné hmoty, oleje</t>
  </si>
  <si>
    <t>Přímý materiál, energie</t>
  </si>
  <si>
    <t>Opravy a údržba vozidel</t>
  </si>
  <si>
    <t>Odpisy dlouhodobého majetku</t>
  </si>
  <si>
    <t>Pronájem a leasing vozidel</t>
  </si>
  <si>
    <t>Mzdové náklady</t>
  </si>
  <si>
    <t>Sociální a zdravotní pojištění</t>
  </si>
  <si>
    <t>Cestovné</t>
  </si>
  <si>
    <t>Úhrada za použití infrastruktury</t>
  </si>
  <si>
    <t>Silniční daň</t>
  </si>
  <si>
    <t>Elektronické mýto</t>
  </si>
  <si>
    <t>Ostatní přímé náklady</t>
  </si>
  <si>
    <t>Ostatní služby</t>
  </si>
  <si>
    <t>Provozní režie</t>
  </si>
  <si>
    <t>Správní režie</t>
  </si>
  <si>
    <t>Provozní náklady celkem</t>
  </si>
  <si>
    <t>Pojištění (zákonné, havarijní)</t>
  </si>
  <si>
    <t>Hodnoty</t>
  </si>
  <si>
    <t>Formulář pro zpracování nabídkové ceny</t>
  </si>
  <si>
    <t>v Kč</t>
  </si>
  <si>
    <t>Zisk</t>
  </si>
  <si>
    <t>Předpokládaný dopravní výkon (km) za rok</t>
  </si>
  <si>
    <t>KALENDÁŘNÍ ROK PLNĚNÍ</t>
  </si>
  <si>
    <t>Sloupec "Kč/km" je vypočten automaticky prostřednictvím předdefinovaného vzorce (hodnota/Předpokládaný dopravní výkon (km) za rok (výsledek je zaokrouhlen na dvě desetinná místa))</t>
  </si>
  <si>
    <t>malý autobus</t>
  </si>
  <si>
    <t>klasický autobus</t>
  </si>
  <si>
    <t>Typ požadovaného Vozidla</t>
  </si>
  <si>
    <t>Požadovaný standard</t>
  </si>
  <si>
    <t>Celkem</t>
  </si>
  <si>
    <r>
      <t xml:space="preserve">Maximální nepřekročitelná jednotková cena za 1 vozokilometr 
</t>
    </r>
    <r>
      <rPr>
        <sz val="10"/>
        <color rgb="FFFFFFFF"/>
        <rFont val="Calibri"/>
        <family val="2"/>
        <charset val="238"/>
      </rPr>
      <t>v Kč bez DPH</t>
    </r>
  </si>
  <si>
    <r>
      <t xml:space="preserve">Nabídková cena 
</t>
    </r>
    <r>
      <rPr>
        <sz val="10"/>
        <color rgb="FFFFFFFF"/>
        <rFont val="Calibri"/>
        <family val="2"/>
        <charset val="238"/>
      </rPr>
      <t>v Kč bez DPH</t>
    </r>
  </si>
  <si>
    <r>
      <t xml:space="preserve">Jednotková cena za 1 vozokilometr 
</t>
    </r>
    <r>
      <rPr>
        <sz val="10"/>
        <color rgb="FFFFFFFF"/>
        <rFont val="Calibri"/>
        <family val="2"/>
        <charset val="238"/>
      </rPr>
      <t xml:space="preserve">v Kč bez DPH </t>
    </r>
    <r>
      <rPr>
        <i/>
        <sz val="10"/>
        <color rgb="FFFFFFFF"/>
        <rFont val="Calibri"/>
        <family val="2"/>
        <charset val="238"/>
      </rPr>
      <t>(zaokrouhlená na 2 desetinná místa)</t>
    </r>
  </si>
  <si>
    <r>
      <t xml:space="preserve">Cena předpokládaného výkonu 
</t>
    </r>
    <r>
      <rPr>
        <sz val="10"/>
        <color rgb="FFFFFFFF"/>
        <rFont val="Calibri"/>
        <family val="2"/>
        <charset val="238"/>
      </rPr>
      <t>v Kč bez DPH</t>
    </r>
  </si>
  <si>
    <r>
      <t xml:space="preserve">Předpokládaný roční objem kilometrů na jednotlivé typy Vozidel (bez spojů na objednání) 
</t>
    </r>
    <r>
      <rPr>
        <sz val="10"/>
        <color rgb="FFFFFFFF"/>
        <rFont val="Calibri"/>
        <family val="2"/>
        <charset val="238"/>
      </rPr>
      <t>v km</t>
    </r>
  </si>
  <si>
    <t>Část Veřejné zakázky</t>
  </si>
  <si>
    <t>Řádek č. 11 dopravce nevyplňuje. V souladu s návrhem smlouvy není mýtné součástí ceny dopravního výkonu 
a bude hrazeno zvlášť.</t>
  </si>
  <si>
    <t>V případě, že bude Jednotková cena za 1 vozokilometr (zaokrouhlená na 2 desetinná místa) rovna nule, nižší než nula nebo pokud bude překračovat hodnotu Maximální nepřekročitelné jednotkové cena za 1 vozokilometr, podbarví se buňka "Jednotková cena za 1 vozokilometr (zaokrouhlená na 2 desetinná místa)" světle červenou barvou a text bude tmavě červený. (Jako je zobrazeno v tomto popisu)</t>
  </si>
  <si>
    <t>V případě, že bude Jednotková cena za 1 vozokilometr (zaokrouhlená na 2 desetinná místa) vyšší než nula a zároveň nebude překračovat hodnotu Maximální nepřekročitelné jednotkové cena za 1 vozokilometr, podbarví se buňka "Jednotková cena za 1 vozokilometr (zaokrouhlená na 2 desetinná místa)" světle zelenou barvou a text bude tmavě zelený. (Jako je zobrazeno v tomto popisu)</t>
  </si>
  <si>
    <t>Příloha č. 5 dokumentace zadávacího řízení</t>
  </si>
  <si>
    <t>Dopravce vyplní ve soupci "Kč" řádky 1 - 10 a 12 - 17 v Kč</t>
  </si>
  <si>
    <t>IDS 2 M</t>
  </si>
  <si>
    <t>IDS 2 K, IDS 3 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</si>
</sst>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39" x14ac:knownFonts="1"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u/>
      <sz val="10"/>
      <color indexed="12"/>
      <name val="Arial CE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sz val="8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9"/>
      <color theme="0"/>
      <name val="Arial"/>
      <family val="2"/>
      <charset val="238"/>
    </font>
    <font>
      <sz val="9"/>
      <color theme="0"/>
      <name val="Arial"/>
      <family val="2"/>
      <charset val="238"/>
    </font>
    <font>
      <sz val="11"/>
      <name val="Calibri"/>
      <family val="2"/>
      <charset val="238"/>
      <scheme val="minor"/>
    </font>
    <font>
      <b/>
      <sz val="11"/>
      <color rgb="FFFFFFFF"/>
      <name val="Calibri"/>
      <family val="2"/>
      <charset val="238"/>
    </font>
    <font>
      <b/>
      <sz val="10"/>
      <color rgb="FFFFFFFF"/>
      <name val="Calibri"/>
      <family val="2"/>
      <charset val="238"/>
    </font>
    <font>
      <sz val="10"/>
      <color rgb="FFFFFFFF"/>
      <name val="Calibri"/>
      <family val="2"/>
      <charset val="238"/>
    </font>
    <font>
      <i/>
      <sz val="10"/>
      <color rgb="FFFFFFFF"/>
      <name val="Calibri"/>
      <family val="2"/>
      <charset val="238"/>
    </font>
    <font>
      <b/>
      <sz val="10"/>
      <color rgb="FF000000"/>
      <name val="Calibri"/>
      <family val="2"/>
      <charset val="238"/>
    </font>
    <font>
      <sz val="10"/>
      <color rgb="FF000000"/>
      <name val="Calibri"/>
      <family val="2"/>
    </font>
    <font>
      <b/>
      <sz val="10"/>
      <name val="Calibri"/>
      <family val="2"/>
      <charset val="238"/>
    </font>
    <font>
      <sz val="10"/>
      <name val="Arial CE"/>
      <charset val="238"/>
    </font>
    <font>
      <b/>
      <sz val="11"/>
      <name val="Calibri"/>
      <family val="2"/>
      <charset val="238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</fonts>
  <fills count="33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22"/>
        <bgColor indexed="3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rgb="FF001E44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D9E2F3"/>
        <bgColor indexed="64"/>
      </patternFill>
    </fill>
    <fill>
      <patternFill patternType="solid">
        <fgColor rgb="FF001E44"/>
        <bgColor rgb="FF000000"/>
      </patternFill>
    </fill>
    <fill>
      <patternFill patternType="solid">
        <fgColor rgb="FFDDEBF7"/>
        <bgColor rgb="FF000000"/>
      </patternFill>
    </fill>
    <fill>
      <patternFill patternType="solid">
        <fgColor rgb="FFD9E2F3"/>
        <bgColor rgb="FF000000"/>
      </patternFill>
    </fill>
    <fill>
      <patternFill patternType="solid">
        <fgColor rgb="FFDDEBF7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</fills>
  <borders count="13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50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4" fillId="0" borderId="1" applyNumberFormat="0" applyFill="0" applyAlignment="0" applyProtection="0"/>
    <xf numFmtId="0" fontId="5" fillId="0" borderId="0" applyNumberFormat="0" applyFill="0" applyBorder="0" applyAlignment="0" applyProtection="0"/>
    <xf numFmtId="0" fontId="6" fillId="3" borderId="0" applyNumberFormat="0" applyBorder="0" applyAlignment="0" applyProtection="0"/>
    <xf numFmtId="0" fontId="7" fillId="16" borderId="2" applyNumberFormat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17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8" borderId="6" applyNumberFormat="0" applyAlignment="0" applyProtection="0"/>
    <xf numFmtId="9" fontId="1" fillId="0" borderId="0" applyFill="0" applyBorder="0" applyAlignment="0" applyProtection="0"/>
    <xf numFmtId="0" fontId="13" fillId="0" borderId="7" applyNumberFormat="0" applyFill="0" applyAlignment="0" applyProtection="0"/>
    <xf numFmtId="0" fontId="14" fillId="4" borderId="0" applyNumberFormat="0" applyBorder="0" applyAlignment="0" applyProtection="0"/>
    <xf numFmtId="0" fontId="15" fillId="0" borderId="0" applyNumberFormat="0" applyFill="0" applyBorder="0" applyAlignment="0" applyProtection="0"/>
    <xf numFmtId="0" fontId="16" fillId="7" borderId="8" applyNumberFormat="0" applyAlignment="0" applyProtection="0"/>
    <xf numFmtId="0" fontId="17" fillId="19" borderId="8" applyNumberFormat="0" applyAlignment="0" applyProtection="0"/>
    <xf numFmtId="0" fontId="18" fillId="19" borderId="9" applyNumberFormat="0" applyAlignment="0" applyProtection="0"/>
    <xf numFmtId="0" fontId="19" fillId="0" borderId="0" applyNumberFormat="0" applyFill="0" applyBorder="0" applyAlignment="0" applyProtection="0"/>
    <xf numFmtId="0" fontId="3" fillId="20" borderId="0" applyNumberFormat="0" applyBorder="0" applyAlignment="0" applyProtection="0"/>
    <xf numFmtId="0" fontId="3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23" borderId="0" applyNumberFormat="0" applyBorder="0" applyAlignment="0" applyProtection="0"/>
    <xf numFmtId="0" fontId="35" fillId="0" borderId="0"/>
    <xf numFmtId="0" fontId="37" fillId="31" borderId="0" applyNumberFormat="0" applyBorder="0" applyAlignment="0" applyProtection="0"/>
    <xf numFmtId="0" fontId="38" fillId="32" borderId="0" applyNumberFormat="0" applyBorder="0" applyAlignment="0" applyProtection="0"/>
  </cellStyleXfs>
  <cellXfs count="45">
    <xf numFmtId="0" fontId="0" fillId="0" borderId="0" xfId="0"/>
    <xf numFmtId="0" fontId="0" fillId="0" borderId="0" xfId="0" applyProtection="1"/>
    <xf numFmtId="0" fontId="0" fillId="0" borderId="0" xfId="0" applyBorder="1" applyProtection="1"/>
    <xf numFmtId="0" fontId="20" fillId="0" borderId="10" xfId="0" applyFont="1" applyFill="1" applyBorder="1" applyAlignment="1" applyProtection="1">
      <alignment horizontal="center" vertical="center" wrapText="1"/>
    </xf>
    <xf numFmtId="0" fontId="25" fillId="24" borderId="10" xfId="0" applyFont="1" applyFill="1" applyBorder="1" applyAlignment="1" applyProtection="1">
      <alignment horizontal="center" vertical="center" wrapText="1"/>
    </xf>
    <xf numFmtId="4" fontId="20" fillId="25" borderId="10" xfId="0" applyNumberFormat="1" applyFont="1" applyFill="1" applyBorder="1" applyAlignment="1" applyProtection="1">
      <alignment horizontal="right" vertical="center" wrapText="1" indent="1"/>
      <protection locked="0"/>
    </xf>
    <xf numFmtId="4" fontId="20" fillId="26" borderId="10" xfId="0" applyNumberFormat="1" applyFont="1" applyFill="1" applyBorder="1" applyAlignment="1" applyProtection="1">
      <alignment horizontal="right" vertical="center" wrapText="1" indent="1"/>
    </xf>
    <xf numFmtId="4" fontId="25" fillId="24" borderId="10" xfId="0" applyNumberFormat="1" applyFont="1" applyFill="1" applyBorder="1" applyAlignment="1" applyProtection="1">
      <alignment horizontal="right" vertical="center" wrapText="1" indent="1"/>
    </xf>
    <xf numFmtId="0" fontId="21" fillId="0" borderId="12" xfId="0" applyFont="1" applyFill="1" applyBorder="1" applyAlignment="1" applyProtection="1">
      <alignment horizontal="center" vertical="center" wrapText="1"/>
    </xf>
    <xf numFmtId="0" fontId="0" fillId="0" borderId="0" xfId="0" applyFill="1" applyBorder="1" applyProtection="1"/>
    <xf numFmtId="0" fontId="29" fillId="27" borderId="10" xfId="0" applyFont="1" applyFill="1" applyBorder="1" applyAlignment="1">
      <alignment horizontal="center" vertical="center" wrapText="1"/>
    </xf>
    <xf numFmtId="0" fontId="32" fillId="28" borderId="10" xfId="0" applyFont="1" applyFill="1" applyBorder="1" applyAlignment="1">
      <alignment horizontal="center" vertical="center" wrapText="1"/>
    </xf>
    <xf numFmtId="0" fontId="32" fillId="0" borderId="10" xfId="0" applyFont="1" applyBorder="1" applyAlignment="1">
      <alignment horizontal="center" vertical="center" wrapText="1"/>
    </xf>
    <xf numFmtId="4" fontId="33" fillId="0" borderId="10" xfId="0" applyNumberFormat="1" applyFont="1" applyBorder="1" applyAlignment="1">
      <alignment horizontal="center" vertical="center" wrapText="1"/>
    </xf>
    <xf numFmtId="164" fontId="33" fillId="0" borderId="10" xfId="0" applyNumberFormat="1" applyFont="1" applyBorder="1" applyAlignment="1">
      <alignment horizontal="center" vertical="center" wrapText="1"/>
    </xf>
    <xf numFmtId="0" fontId="34" fillId="28" borderId="10" xfId="0" applyFont="1" applyFill="1" applyBorder="1" applyAlignment="1">
      <alignment horizontal="center" vertical="center" wrapText="1"/>
    </xf>
    <xf numFmtId="0" fontId="34" fillId="0" borderId="12" xfId="0" applyFont="1" applyBorder="1" applyAlignment="1">
      <alignment horizontal="center" vertical="center" wrapText="1"/>
    </xf>
    <xf numFmtId="4" fontId="32" fillId="0" borderId="10" xfId="0" applyNumberFormat="1" applyFont="1" applyBorder="1" applyAlignment="1">
      <alignment horizontal="center" vertical="center" wrapText="1"/>
    </xf>
    <xf numFmtId="164" fontId="32" fillId="0" borderId="10" xfId="0" applyNumberFormat="1" applyFont="1" applyBorder="1" applyAlignment="1">
      <alignment horizontal="center" vertical="center" wrapText="1"/>
    </xf>
    <xf numFmtId="4" fontId="20" fillId="26" borderId="12" xfId="0" applyNumberFormat="1" applyFont="1" applyFill="1" applyBorder="1" applyAlignment="1" applyProtection="1">
      <alignment horizontal="right" vertical="center" wrapText="1" indent="1"/>
    </xf>
    <xf numFmtId="4" fontId="20" fillId="30" borderId="12" xfId="0" applyNumberFormat="1" applyFont="1" applyFill="1" applyBorder="1" applyAlignment="1" applyProtection="1">
      <alignment horizontal="right" vertical="center" wrapText="1" indent="1"/>
    </xf>
    <xf numFmtId="0" fontId="26" fillId="24" borderId="10" xfId="0" applyFont="1" applyFill="1" applyBorder="1" applyAlignment="1" applyProtection="1">
      <alignment horizontal="left" vertical="center" wrapText="1"/>
    </xf>
    <xf numFmtId="0" fontId="0" fillId="0" borderId="0" xfId="0" applyBorder="1" applyAlignment="1">
      <alignment horizontal="center"/>
    </xf>
    <xf numFmtId="0" fontId="37" fillId="31" borderId="0" xfId="48" applyBorder="1" applyAlignment="1">
      <alignment horizontal="left" wrapText="1"/>
    </xf>
    <xf numFmtId="0" fontId="0" fillId="0" borderId="0" xfId="0" applyAlignment="1">
      <alignment horizontal="center"/>
    </xf>
    <xf numFmtId="0" fontId="28" fillId="27" borderId="10" xfId="0" applyFont="1" applyFill="1" applyBorder="1" applyAlignment="1">
      <alignment horizontal="center" vertical="center"/>
    </xf>
    <xf numFmtId="0" fontId="28" fillId="0" borderId="10" xfId="0" applyFont="1" applyFill="1" applyBorder="1" applyAlignment="1">
      <alignment horizontal="center" vertical="center"/>
    </xf>
    <xf numFmtId="0" fontId="36" fillId="29" borderId="10" xfId="0" applyFont="1" applyFill="1" applyBorder="1" applyAlignment="1">
      <alignment horizontal="center" vertical="center"/>
    </xf>
    <xf numFmtId="0" fontId="0" fillId="0" borderId="10" xfId="0" applyBorder="1" applyAlignment="1">
      <alignment horizontal="center"/>
    </xf>
    <xf numFmtId="0" fontId="24" fillId="24" borderId="10" xfId="0" applyFont="1" applyFill="1" applyBorder="1" applyAlignment="1">
      <alignment horizontal="center"/>
    </xf>
    <xf numFmtId="0" fontId="24" fillId="0" borderId="10" xfId="0" applyFont="1" applyBorder="1" applyAlignment="1">
      <alignment horizontal="center"/>
    </xf>
    <xf numFmtId="0" fontId="38" fillId="32" borderId="0" xfId="49" applyBorder="1" applyAlignment="1">
      <alignment horizontal="left" wrapText="1"/>
    </xf>
    <xf numFmtId="0" fontId="23" fillId="26" borderId="10" xfId="0" applyFont="1" applyFill="1" applyBorder="1" applyAlignment="1" applyProtection="1">
      <alignment horizontal="center"/>
    </xf>
    <xf numFmtId="0" fontId="0" fillId="26" borderId="10" xfId="0" applyFill="1" applyBorder="1" applyAlignment="1" applyProtection="1">
      <alignment horizontal="center"/>
    </xf>
    <xf numFmtId="0" fontId="25" fillId="24" borderId="10" xfId="0" applyFont="1" applyFill="1" applyBorder="1" applyAlignment="1" applyProtection="1">
      <alignment horizontal="center" vertical="center" wrapText="1"/>
    </xf>
    <xf numFmtId="0" fontId="26" fillId="24" borderId="10" xfId="0" applyFont="1" applyFill="1" applyBorder="1" applyAlignment="1" applyProtection="1">
      <alignment horizontal="center" vertical="center" textRotation="47" wrapText="1"/>
    </xf>
    <xf numFmtId="49" fontId="24" fillId="24" borderId="10" xfId="0" applyNumberFormat="1" applyFont="1" applyFill="1" applyBorder="1" applyAlignment="1" applyProtection="1">
      <alignment horizontal="center"/>
    </xf>
    <xf numFmtId="0" fontId="23" fillId="0" borderId="0" xfId="0" applyFont="1" applyBorder="1" applyAlignment="1" applyProtection="1">
      <alignment wrapText="1"/>
    </xf>
    <xf numFmtId="0" fontId="26" fillId="24" borderId="10" xfId="0" applyFont="1" applyFill="1" applyBorder="1" applyAlignment="1" applyProtection="1">
      <alignment horizontal="left" vertical="center" wrapText="1"/>
    </xf>
    <xf numFmtId="0" fontId="25" fillId="24" borderId="10" xfId="0" applyFont="1" applyFill="1" applyBorder="1" applyAlignment="1" applyProtection="1">
      <alignment horizontal="left" vertical="center" wrapText="1"/>
    </xf>
    <xf numFmtId="4" fontId="21" fillId="26" borderId="10" xfId="0" applyNumberFormat="1" applyFont="1" applyFill="1" applyBorder="1" applyAlignment="1" applyProtection="1">
      <alignment horizontal="right" vertical="center" wrapText="1" indent="1"/>
    </xf>
    <xf numFmtId="0" fontId="25" fillId="0" borderId="11" xfId="0" applyFont="1" applyFill="1" applyBorder="1" applyAlignment="1" applyProtection="1">
      <alignment horizontal="left" vertical="center" wrapText="1"/>
    </xf>
    <xf numFmtId="0" fontId="23" fillId="0" borderId="0" xfId="0" applyFont="1" applyAlignment="1">
      <alignment horizontal="left" wrapText="1"/>
    </xf>
    <xf numFmtId="0" fontId="27" fillId="0" borderId="10" xfId="0" applyFont="1" applyFill="1" applyBorder="1" applyAlignment="1" applyProtection="1">
      <alignment horizontal="center" vertical="center" textRotation="90"/>
    </xf>
    <xf numFmtId="0" fontId="23" fillId="0" borderId="0" xfId="0" applyFont="1" applyFill="1" applyBorder="1" applyAlignment="1" applyProtection="1">
      <alignment horizontal="left" wrapText="1"/>
    </xf>
  </cellXfs>
  <cellStyles count="50">
    <cellStyle name="20 % – Zvýraznění1 2" xfId="1"/>
    <cellStyle name="20 % – Zvýraznění2 2" xfId="2"/>
    <cellStyle name="20 % – Zvýraznění3 2" xfId="3"/>
    <cellStyle name="20 % – Zvýraznění4 2" xfId="4"/>
    <cellStyle name="20 % – Zvýraznění5 2" xfId="5"/>
    <cellStyle name="20 % – Zvýraznění6 2" xfId="6"/>
    <cellStyle name="40 % – Zvýraznění1 2" xfId="7"/>
    <cellStyle name="40 % – Zvýraznění2 2" xfId="8"/>
    <cellStyle name="40 % – Zvýraznění3 2" xfId="9"/>
    <cellStyle name="40 % – Zvýraznění4 2" xfId="10"/>
    <cellStyle name="40 % – Zvýraznění5 2" xfId="11"/>
    <cellStyle name="40 % – Zvýraznění6 2" xfId="12"/>
    <cellStyle name="60 % – Zvýraznění1 2" xfId="13"/>
    <cellStyle name="60 % – Zvýraznění2 2" xfId="14"/>
    <cellStyle name="60 % – Zvýraznění3 2" xfId="15"/>
    <cellStyle name="60 % – Zvýraznění4 2" xfId="16"/>
    <cellStyle name="60 % – Zvýraznění5 2" xfId="17"/>
    <cellStyle name="60 % – Zvýraznění6 2" xfId="18"/>
    <cellStyle name="Celkem 2" xfId="19"/>
    <cellStyle name="Hypertextový odkaz 2" xfId="20"/>
    <cellStyle name="Chybně" xfId="49" builtinId="27"/>
    <cellStyle name="Chybně 2" xfId="21"/>
    <cellStyle name="Kontrolní buňka 2" xfId="22"/>
    <cellStyle name="Nadpis 1 2" xfId="23"/>
    <cellStyle name="Nadpis 2 2" xfId="24"/>
    <cellStyle name="Nadpis 3 2" xfId="25"/>
    <cellStyle name="Nadpis 4 2" xfId="26"/>
    <cellStyle name="Název 2" xfId="27"/>
    <cellStyle name="Neutrální 2" xfId="28"/>
    <cellStyle name="Normální" xfId="0" builtinId="0"/>
    <cellStyle name="normální 2" xfId="29"/>
    <cellStyle name="Normální 2 2" xfId="47"/>
    <cellStyle name="normální 6" xfId="30"/>
    <cellStyle name="normální 7" xfId="31"/>
    <cellStyle name="Poznámka 2" xfId="32"/>
    <cellStyle name="procent 2" xfId="33"/>
    <cellStyle name="Propojená buňka 2" xfId="34"/>
    <cellStyle name="Správně" xfId="48" builtinId="26"/>
    <cellStyle name="Správně 2" xfId="35"/>
    <cellStyle name="Text upozornění 2" xfId="36"/>
    <cellStyle name="Vstup 2" xfId="37"/>
    <cellStyle name="Výpočet 2" xfId="38"/>
    <cellStyle name="Výstup 2" xfId="39"/>
    <cellStyle name="Vysvětlující text 2" xfId="40"/>
    <cellStyle name="Zvýraznění 1 2" xfId="41"/>
    <cellStyle name="Zvýraznění 2 2" xfId="42"/>
    <cellStyle name="Zvýraznění 3 2" xfId="43"/>
    <cellStyle name="Zvýraznění 4 2" xfId="44"/>
    <cellStyle name="Zvýraznění 5 2" xfId="45"/>
    <cellStyle name="Zvýraznění 6 2" xfId="46"/>
  </cellStyles>
  <dxfs count="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colors>
    <mruColors>
      <color rgb="FFD9E2F3"/>
      <color rgb="FF001E44"/>
      <color rgb="FFCCE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5"/>
  <sheetViews>
    <sheetView tabSelected="1" zoomScaleNormal="100" workbookViewId="0">
      <selection sqref="A1:G1"/>
    </sheetView>
  </sheetViews>
  <sheetFormatPr defaultRowHeight="15" x14ac:dyDescent="0.25"/>
  <cols>
    <col min="1" max="1" width="18.7109375" customWidth="1"/>
    <col min="2" max="6" width="18.5703125" customWidth="1"/>
    <col min="7" max="7" width="18.7109375" customWidth="1"/>
  </cols>
  <sheetData>
    <row r="1" spans="1:7" x14ac:dyDescent="0.25">
      <c r="A1" s="29" t="s">
        <v>41</v>
      </c>
      <c r="B1" s="29"/>
      <c r="C1" s="29"/>
      <c r="D1" s="29"/>
      <c r="E1" s="29"/>
      <c r="F1" s="29"/>
      <c r="G1" s="29"/>
    </row>
    <row r="2" spans="1:7" x14ac:dyDescent="0.25">
      <c r="A2" s="30"/>
      <c r="B2" s="30"/>
      <c r="C2" s="30"/>
      <c r="D2" s="30"/>
      <c r="E2" s="30"/>
      <c r="F2" s="30"/>
      <c r="G2" s="30"/>
    </row>
    <row r="3" spans="1:7" x14ac:dyDescent="0.25">
      <c r="A3" s="29" t="s">
        <v>21</v>
      </c>
      <c r="B3" s="29"/>
      <c r="C3" s="29"/>
      <c r="D3" s="29"/>
      <c r="E3" s="29"/>
      <c r="F3" s="29"/>
      <c r="G3" s="29"/>
    </row>
    <row r="4" spans="1:7" x14ac:dyDescent="0.25">
      <c r="A4" s="28"/>
      <c r="B4" s="28"/>
      <c r="C4" s="28"/>
      <c r="D4" s="28"/>
      <c r="E4" s="28"/>
      <c r="F4" s="28"/>
      <c r="G4" s="28"/>
    </row>
    <row r="5" spans="1:7" x14ac:dyDescent="0.25">
      <c r="A5" s="25" t="s">
        <v>37</v>
      </c>
      <c r="B5" s="25"/>
      <c r="C5" s="25"/>
      <c r="D5" s="27">
        <v>40</v>
      </c>
      <c r="E5" s="27"/>
      <c r="F5" s="27"/>
      <c r="G5" s="27"/>
    </row>
    <row r="6" spans="1:7" x14ac:dyDescent="0.25">
      <c r="A6" s="26"/>
      <c r="B6" s="26"/>
      <c r="C6" s="26"/>
      <c r="D6" s="26"/>
      <c r="E6" s="26"/>
      <c r="F6" s="26"/>
      <c r="G6" s="26"/>
    </row>
    <row r="7" spans="1:7" ht="76.5" x14ac:dyDescent="0.25">
      <c r="A7" s="10" t="s">
        <v>29</v>
      </c>
      <c r="B7" s="10" t="s">
        <v>30</v>
      </c>
      <c r="C7" s="10" t="s">
        <v>36</v>
      </c>
      <c r="D7" s="10" t="s">
        <v>34</v>
      </c>
      <c r="E7" s="10" t="s">
        <v>32</v>
      </c>
      <c r="F7" s="10" t="s">
        <v>35</v>
      </c>
      <c r="G7" s="10" t="s">
        <v>33</v>
      </c>
    </row>
    <row r="8" spans="1:7" x14ac:dyDescent="0.25">
      <c r="A8" s="11" t="s">
        <v>28</v>
      </c>
      <c r="B8" s="12" t="s">
        <v>44</v>
      </c>
      <c r="C8" s="13">
        <v>376597.5</v>
      </c>
      <c r="D8" s="14">
        <f>'ČVZ40 klasický autobus'!F28</f>
        <v>0</v>
      </c>
      <c r="E8" s="14">
        <v>40</v>
      </c>
      <c r="F8" s="14">
        <f>D8*C8</f>
        <v>0</v>
      </c>
      <c r="G8" s="16"/>
    </row>
    <row r="9" spans="1:7" x14ac:dyDescent="0.25">
      <c r="A9" s="11" t="s">
        <v>27</v>
      </c>
      <c r="B9" s="12" t="s">
        <v>43</v>
      </c>
      <c r="C9" s="13">
        <v>55912.6</v>
      </c>
      <c r="D9" s="14">
        <f>'ČVZ40 malý autobus'!F28</f>
        <v>0</v>
      </c>
      <c r="E9" s="14">
        <v>36.92</v>
      </c>
      <c r="F9" s="14">
        <f>D9*C9</f>
        <v>0</v>
      </c>
      <c r="G9" s="16"/>
    </row>
    <row r="10" spans="1:7" x14ac:dyDescent="0.25">
      <c r="A10" s="15" t="s">
        <v>31</v>
      </c>
      <c r="B10" s="16"/>
      <c r="C10" s="17">
        <f>SUM(C8:C9)</f>
        <v>432510.1</v>
      </c>
      <c r="D10" s="16"/>
      <c r="E10" s="16"/>
      <c r="F10" s="16"/>
      <c r="G10" s="18">
        <f>SUM(F8:F9)</f>
        <v>0</v>
      </c>
    </row>
    <row r="11" spans="1:7" x14ac:dyDescent="0.25">
      <c r="A11" s="22"/>
      <c r="B11" s="22"/>
      <c r="C11" s="22"/>
      <c r="D11" s="22"/>
      <c r="E11" s="22"/>
      <c r="F11" s="22"/>
      <c r="G11" s="22"/>
    </row>
    <row r="12" spans="1:7" ht="45" customHeight="1" x14ac:dyDescent="0.25">
      <c r="A12" s="31" t="s">
        <v>39</v>
      </c>
      <c r="B12" s="31"/>
      <c r="C12" s="31"/>
      <c r="D12" s="31"/>
      <c r="E12" s="31"/>
      <c r="F12" s="31"/>
      <c r="G12" s="31"/>
    </row>
    <row r="13" spans="1:7" x14ac:dyDescent="0.25">
      <c r="A13" s="22"/>
      <c r="B13" s="22"/>
      <c r="C13" s="22"/>
      <c r="D13" s="22"/>
      <c r="E13" s="22"/>
      <c r="F13" s="22"/>
      <c r="G13" s="22"/>
    </row>
    <row r="14" spans="1:7" ht="45" customHeight="1" x14ac:dyDescent="0.25">
      <c r="A14" s="23" t="s">
        <v>40</v>
      </c>
      <c r="B14" s="23"/>
      <c r="C14" s="23"/>
      <c r="D14" s="23"/>
      <c r="E14" s="23"/>
      <c r="F14" s="23"/>
      <c r="G14" s="23"/>
    </row>
    <row r="15" spans="1:7" x14ac:dyDescent="0.25">
      <c r="A15" s="24"/>
      <c r="B15" s="24"/>
      <c r="C15" s="24"/>
      <c r="D15" s="24"/>
      <c r="E15" s="24"/>
      <c r="F15" s="24"/>
      <c r="G15" s="24"/>
    </row>
  </sheetData>
  <mergeCells count="12">
    <mergeCell ref="A4:G4"/>
    <mergeCell ref="A1:G1"/>
    <mergeCell ref="A2:G2"/>
    <mergeCell ref="A3:G3"/>
    <mergeCell ref="A12:G12"/>
    <mergeCell ref="A13:G13"/>
    <mergeCell ref="A14:G14"/>
    <mergeCell ref="A15:G15"/>
    <mergeCell ref="A5:C5"/>
    <mergeCell ref="A6:G6"/>
    <mergeCell ref="D5:G5"/>
    <mergeCell ref="A11:G11"/>
  </mergeCells>
  <conditionalFormatting sqref="D9">
    <cfRule type="cellIs" dxfId="7" priority="3" operator="between">
      <formula>0.01</formula>
      <formula>$E$9</formula>
    </cfRule>
    <cfRule type="cellIs" dxfId="6" priority="6" operator="equal">
      <formula>0</formula>
    </cfRule>
    <cfRule type="cellIs" dxfId="5" priority="9" operator="lessThan">
      <formula>0</formula>
    </cfRule>
    <cfRule type="cellIs" dxfId="4" priority="14" operator="greaterThan">
      <formula>$E$9</formula>
    </cfRule>
  </conditionalFormatting>
  <conditionalFormatting sqref="D8">
    <cfRule type="cellIs" dxfId="3" priority="2" operator="between">
      <formula>0.01</formula>
      <formula>$E$8</formula>
    </cfRule>
    <cfRule type="cellIs" dxfId="2" priority="5" operator="equal">
      <formula>0</formula>
    </cfRule>
    <cfRule type="cellIs" dxfId="1" priority="8" operator="lessThan">
      <formula>0</formula>
    </cfRule>
    <cfRule type="cellIs" dxfId="0" priority="13" operator="greaterThan">
      <formula>$E$8</formula>
    </cfRule>
  </conditionalFormatting>
  <pageMargins left="0.7" right="0.7" top="0.78740157499999996" bottom="0.78740157499999996" header="0.3" footer="0.3"/>
  <pageSetup paperSize="9" scale="6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6"/>
  <sheetViews>
    <sheetView zoomScaleNormal="100" workbookViewId="0">
      <selection sqref="A1:F1"/>
    </sheetView>
  </sheetViews>
  <sheetFormatPr defaultColWidth="9.140625" defaultRowHeight="15" x14ac:dyDescent="0.25"/>
  <cols>
    <col min="1" max="1" width="4.140625" style="1" customWidth="1"/>
    <col min="2" max="2" width="9.140625" style="1"/>
    <col min="3" max="3" width="22.28515625" style="1" customWidth="1"/>
    <col min="4" max="4" width="5.7109375" style="1" customWidth="1"/>
    <col min="5" max="6" width="28.5703125" style="1" customWidth="1"/>
    <col min="7" max="16384" width="9.140625" style="1"/>
  </cols>
  <sheetData>
    <row r="1" spans="1:6" x14ac:dyDescent="0.25">
      <c r="A1" s="29" t="s">
        <v>41</v>
      </c>
      <c r="B1" s="29"/>
      <c r="C1" s="29"/>
      <c r="D1" s="29"/>
      <c r="E1" s="29"/>
      <c r="F1" s="29"/>
    </row>
    <row r="2" spans="1:6" x14ac:dyDescent="0.25">
      <c r="A2" s="30"/>
      <c r="B2" s="30"/>
      <c r="C2" s="30"/>
      <c r="D2" s="30"/>
      <c r="E2" s="30"/>
      <c r="F2" s="30"/>
    </row>
    <row r="3" spans="1:6" x14ac:dyDescent="0.25">
      <c r="A3" s="29" t="s">
        <v>21</v>
      </c>
      <c r="B3" s="29"/>
      <c r="C3" s="29"/>
      <c r="D3" s="29"/>
      <c r="E3" s="29"/>
      <c r="F3" s="29"/>
    </row>
    <row r="4" spans="1:6" x14ac:dyDescent="0.25">
      <c r="A4" s="28"/>
      <c r="B4" s="28"/>
      <c r="C4" s="28"/>
      <c r="D4" s="28"/>
      <c r="E4" s="28"/>
      <c r="F4" s="28"/>
    </row>
    <row r="5" spans="1:6" x14ac:dyDescent="0.25">
      <c r="A5" s="34" t="s">
        <v>37</v>
      </c>
      <c r="B5" s="34"/>
      <c r="C5" s="34"/>
      <c r="D5" s="34"/>
      <c r="E5" s="32">
        <f>'ČVZ40 Nabídková cena'!D5</f>
        <v>40</v>
      </c>
      <c r="F5" s="33"/>
    </row>
    <row r="6" spans="1:6" x14ac:dyDescent="0.25">
      <c r="A6" s="34" t="s">
        <v>29</v>
      </c>
      <c r="B6" s="34"/>
      <c r="C6" s="34"/>
      <c r="D6" s="34"/>
      <c r="E6" s="32" t="str">
        <f>'ČVZ40 Nabídková cena'!A8</f>
        <v>klasický autobus</v>
      </c>
      <c r="F6" s="33"/>
    </row>
    <row r="7" spans="1:6" x14ac:dyDescent="0.25">
      <c r="A7" s="34" t="s">
        <v>30</v>
      </c>
      <c r="B7" s="34"/>
      <c r="C7" s="34"/>
      <c r="D7" s="34"/>
      <c r="E7" s="32" t="str">
        <f>'ČVZ40 Nabídková cena'!B8</f>
        <v>IDS 2 K, IDS 3 K</v>
      </c>
      <c r="F7" s="32"/>
    </row>
    <row r="8" spans="1:6" x14ac:dyDescent="0.25">
      <c r="A8" s="34" t="s">
        <v>21</v>
      </c>
      <c r="B8" s="34"/>
      <c r="C8" s="34"/>
      <c r="D8" s="35" t="s">
        <v>0</v>
      </c>
      <c r="E8" s="34" t="s">
        <v>20</v>
      </c>
      <c r="F8" s="34"/>
    </row>
    <row r="9" spans="1:6" x14ac:dyDescent="0.25">
      <c r="A9" s="34"/>
      <c r="B9" s="34"/>
      <c r="C9" s="34"/>
      <c r="D9" s="35"/>
      <c r="E9" s="36" t="s">
        <v>25</v>
      </c>
      <c r="F9" s="36"/>
    </row>
    <row r="10" spans="1:6" x14ac:dyDescent="0.25">
      <c r="A10" s="34"/>
      <c r="B10" s="34"/>
      <c r="C10" s="34"/>
      <c r="D10" s="35"/>
      <c r="E10" s="4" t="s">
        <v>22</v>
      </c>
      <c r="F10" s="4" t="s">
        <v>1</v>
      </c>
    </row>
    <row r="11" spans="1:6" ht="15" customHeight="1" x14ac:dyDescent="0.25">
      <c r="A11" s="43" t="s">
        <v>2</v>
      </c>
      <c r="B11" s="38" t="s">
        <v>3</v>
      </c>
      <c r="C11" s="38"/>
      <c r="D11" s="3">
        <v>1</v>
      </c>
      <c r="E11" s="5">
        <v>0</v>
      </c>
      <c r="F11" s="6">
        <f>ROUND((E11/E29),2)</f>
        <v>0</v>
      </c>
    </row>
    <row r="12" spans="1:6" x14ac:dyDescent="0.25">
      <c r="A12" s="43"/>
      <c r="B12" s="38" t="s">
        <v>4</v>
      </c>
      <c r="C12" s="38"/>
      <c r="D12" s="3">
        <v>2</v>
      </c>
      <c r="E12" s="5">
        <v>0</v>
      </c>
      <c r="F12" s="6">
        <f>ROUND((E12/E29),2)</f>
        <v>0</v>
      </c>
    </row>
    <row r="13" spans="1:6" x14ac:dyDescent="0.25">
      <c r="A13" s="43"/>
      <c r="B13" s="38" t="s">
        <v>5</v>
      </c>
      <c r="C13" s="38"/>
      <c r="D13" s="3">
        <v>3</v>
      </c>
      <c r="E13" s="5">
        <v>0</v>
      </c>
      <c r="F13" s="6">
        <f>ROUND((E13/E29),2)</f>
        <v>0</v>
      </c>
    </row>
    <row r="14" spans="1:6" ht="15" customHeight="1" x14ac:dyDescent="0.25">
      <c r="A14" s="43"/>
      <c r="B14" s="38" t="s">
        <v>6</v>
      </c>
      <c r="C14" s="38"/>
      <c r="D14" s="3">
        <v>4</v>
      </c>
      <c r="E14" s="5">
        <v>0</v>
      </c>
      <c r="F14" s="6">
        <f>ROUND((E14/E29),2)</f>
        <v>0</v>
      </c>
    </row>
    <row r="15" spans="1:6" x14ac:dyDescent="0.25">
      <c r="A15" s="43"/>
      <c r="B15" s="38" t="s">
        <v>7</v>
      </c>
      <c r="C15" s="38"/>
      <c r="D15" s="3">
        <v>5</v>
      </c>
      <c r="E15" s="5">
        <v>0</v>
      </c>
      <c r="F15" s="6">
        <f>ROUND((E15/E29),2)</f>
        <v>0</v>
      </c>
    </row>
    <row r="16" spans="1:6" x14ac:dyDescent="0.25">
      <c r="A16" s="43"/>
      <c r="B16" s="38" t="s">
        <v>8</v>
      </c>
      <c r="C16" s="38"/>
      <c r="D16" s="3">
        <v>6</v>
      </c>
      <c r="E16" s="5">
        <v>0</v>
      </c>
      <c r="F16" s="6">
        <f>ROUND((E16/E29),2)</f>
        <v>0</v>
      </c>
    </row>
    <row r="17" spans="1:6" x14ac:dyDescent="0.25">
      <c r="A17" s="43"/>
      <c r="B17" s="38" t="s">
        <v>9</v>
      </c>
      <c r="C17" s="38"/>
      <c r="D17" s="3">
        <v>7</v>
      </c>
      <c r="E17" s="5">
        <v>0</v>
      </c>
      <c r="F17" s="6">
        <f>ROUND((E17/E29),2)</f>
        <v>0</v>
      </c>
    </row>
    <row r="18" spans="1:6" x14ac:dyDescent="0.25">
      <c r="A18" s="43"/>
      <c r="B18" s="38" t="s">
        <v>10</v>
      </c>
      <c r="C18" s="38"/>
      <c r="D18" s="3">
        <v>8</v>
      </c>
      <c r="E18" s="5">
        <v>0</v>
      </c>
      <c r="F18" s="6">
        <f>ROUND((E18/E29),2)</f>
        <v>0</v>
      </c>
    </row>
    <row r="19" spans="1:6" ht="15" customHeight="1" x14ac:dyDescent="0.25">
      <c r="A19" s="43"/>
      <c r="B19" s="38" t="s">
        <v>11</v>
      </c>
      <c r="C19" s="38"/>
      <c r="D19" s="3">
        <v>9</v>
      </c>
      <c r="E19" s="5">
        <v>0</v>
      </c>
      <c r="F19" s="6">
        <f>ROUND((E19/E29),2)</f>
        <v>0</v>
      </c>
    </row>
    <row r="20" spans="1:6" x14ac:dyDescent="0.25">
      <c r="A20" s="43"/>
      <c r="B20" s="38" t="s">
        <v>12</v>
      </c>
      <c r="C20" s="38"/>
      <c r="D20" s="3">
        <v>10</v>
      </c>
      <c r="E20" s="5">
        <v>0</v>
      </c>
      <c r="F20" s="6">
        <f>ROUND((E20/E29),2)</f>
        <v>0</v>
      </c>
    </row>
    <row r="21" spans="1:6" x14ac:dyDescent="0.25">
      <c r="A21" s="43"/>
      <c r="B21" s="38" t="s">
        <v>13</v>
      </c>
      <c r="C21" s="38"/>
      <c r="D21" s="3">
        <v>11</v>
      </c>
      <c r="E21" s="20"/>
      <c r="F21" s="19"/>
    </row>
    <row r="22" spans="1:6" ht="15" customHeight="1" x14ac:dyDescent="0.25">
      <c r="A22" s="43"/>
      <c r="B22" s="38" t="s">
        <v>19</v>
      </c>
      <c r="C22" s="38"/>
      <c r="D22" s="3">
        <v>12</v>
      </c>
      <c r="E22" s="5">
        <v>0</v>
      </c>
      <c r="F22" s="6">
        <f>ROUND((E22/E29),2)</f>
        <v>0</v>
      </c>
    </row>
    <row r="23" spans="1:6" x14ac:dyDescent="0.25">
      <c r="A23" s="43"/>
      <c r="B23" s="38" t="s">
        <v>14</v>
      </c>
      <c r="C23" s="38"/>
      <c r="D23" s="3">
        <v>13</v>
      </c>
      <c r="E23" s="5">
        <v>0</v>
      </c>
      <c r="F23" s="6">
        <f>ROUND((E23/E29),2)</f>
        <v>0</v>
      </c>
    </row>
    <row r="24" spans="1:6" x14ac:dyDescent="0.25">
      <c r="A24" s="43"/>
      <c r="B24" s="38" t="s">
        <v>15</v>
      </c>
      <c r="C24" s="38"/>
      <c r="D24" s="3">
        <v>14</v>
      </c>
      <c r="E24" s="5">
        <v>0</v>
      </c>
      <c r="F24" s="6">
        <f>ROUND((E24/E29),2)</f>
        <v>0</v>
      </c>
    </row>
    <row r="25" spans="1:6" x14ac:dyDescent="0.25">
      <c r="A25" s="43"/>
      <c r="B25" s="38" t="s">
        <v>16</v>
      </c>
      <c r="C25" s="38"/>
      <c r="D25" s="3">
        <v>15</v>
      </c>
      <c r="E25" s="5">
        <v>0</v>
      </c>
      <c r="F25" s="6">
        <f>ROUND((E25/E29),2)</f>
        <v>0</v>
      </c>
    </row>
    <row r="26" spans="1:6" x14ac:dyDescent="0.25">
      <c r="A26" s="43"/>
      <c r="B26" s="38" t="s">
        <v>17</v>
      </c>
      <c r="C26" s="38"/>
      <c r="D26" s="3">
        <v>16</v>
      </c>
      <c r="E26" s="5">
        <v>0</v>
      </c>
      <c r="F26" s="6">
        <f>ROUND((E26/E29),2)</f>
        <v>0</v>
      </c>
    </row>
    <row r="27" spans="1:6" x14ac:dyDescent="0.25">
      <c r="A27" s="21"/>
      <c r="B27" s="21" t="s">
        <v>23</v>
      </c>
      <c r="C27" s="21"/>
      <c r="D27" s="3">
        <v>17</v>
      </c>
      <c r="E27" s="5">
        <v>0</v>
      </c>
      <c r="F27" s="6">
        <f>ROUND((E27/E29),2)</f>
        <v>0</v>
      </c>
    </row>
    <row r="28" spans="1:6" x14ac:dyDescent="0.25">
      <c r="A28" s="39" t="s">
        <v>18</v>
      </c>
      <c r="B28" s="39"/>
      <c r="C28" s="39"/>
      <c r="D28" s="3">
        <v>18</v>
      </c>
      <c r="E28" s="7">
        <f>SUM(E11:E20, E22:E27)</f>
        <v>0</v>
      </c>
      <c r="F28" s="7">
        <f>SUM(F11:F20, F22:F27)</f>
        <v>0</v>
      </c>
    </row>
    <row r="29" spans="1:6" ht="15" customHeight="1" x14ac:dyDescent="0.25">
      <c r="A29" s="39" t="s">
        <v>24</v>
      </c>
      <c r="B29" s="39"/>
      <c r="C29" s="39"/>
      <c r="D29" s="8"/>
      <c r="E29" s="40">
        <f>'ČVZ40 Nabídková cena'!C8</f>
        <v>376597.5</v>
      </c>
      <c r="F29" s="40"/>
    </row>
    <row r="30" spans="1:6" s="9" customFormat="1" ht="15" customHeight="1" x14ac:dyDescent="0.25">
      <c r="A30" s="41"/>
      <c r="B30" s="41"/>
      <c r="C30" s="41"/>
      <c r="D30" s="41"/>
      <c r="E30" s="41"/>
      <c r="F30" s="41"/>
    </row>
    <row r="31" spans="1:6" s="2" customFormat="1" ht="15" customHeight="1" x14ac:dyDescent="0.25">
      <c r="A31" s="42" t="s">
        <v>42</v>
      </c>
      <c r="B31" s="42"/>
      <c r="C31" s="42"/>
      <c r="D31" s="42"/>
      <c r="E31" s="42"/>
      <c r="F31" s="42"/>
    </row>
    <row r="32" spans="1:6" s="2" customFormat="1" ht="15" customHeight="1" x14ac:dyDescent="0.25">
      <c r="A32" s="44"/>
      <c r="B32" s="44"/>
      <c r="C32" s="44"/>
      <c r="D32" s="44"/>
      <c r="E32" s="44"/>
      <c r="F32" s="44"/>
    </row>
    <row r="33" spans="1:6" s="2" customFormat="1" ht="30" customHeight="1" x14ac:dyDescent="0.25">
      <c r="A33" s="37" t="s">
        <v>26</v>
      </c>
      <c r="B33" s="37"/>
      <c r="C33" s="37"/>
      <c r="D33" s="37"/>
      <c r="E33" s="37"/>
      <c r="F33" s="37"/>
    </row>
    <row r="34" spans="1:6" s="2" customFormat="1" x14ac:dyDescent="0.25">
      <c r="A34" s="37"/>
      <c r="B34" s="37"/>
      <c r="C34" s="37"/>
      <c r="D34" s="37"/>
      <c r="E34" s="37"/>
      <c r="F34" s="37"/>
    </row>
    <row r="35" spans="1:6" ht="30" customHeight="1" x14ac:dyDescent="0.25">
      <c r="A35" s="37" t="s">
        <v>38</v>
      </c>
      <c r="B35" s="37"/>
      <c r="C35" s="37"/>
      <c r="D35" s="37"/>
      <c r="E35" s="37"/>
      <c r="F35" s="37"/>
    </row>
    <row r="36" spans="1:6" x14ac:dyDescent="0.25">
      <c r="A36" s="37"/>
      <c r="B36" s="37"/>
      <c r="C36" s="37"/>
      <c r="D36" s="37"/>
      <c r="E36" s="37"/>
      <c r="F36" s="37"/>
    </row>
  </sheetData>
  <mergeCells count="41">
    <mergeCell ref="A4:F4"/>
    <mergeCell ref="A3:F3"/>
    <mergeCell ref="A2:F2"/>
    <mergeCell ref="A1:F1"/>
    <mergeCell ref="A32:F32"/>
    <mergeCell ref="B20:C20"/>
    <mergeCell ref="B21:C21"/>
    <mergeCell ref="B22:C22"/>
    <mergeCell ref="B23:C23"/>
    <mergeCell ref="B24:C24"/>
    <mergeCell ref="B25:C25"/>
    <mergeCell ref="B16:C16"/>
    <mergeCell ref="B17:C17"/>
    <mergeCell ref="B18:C18"/>
    <mergeCell ref="B19:C19"/>
    <mergeCell ref="A5:D5"/>
    <mergeCell ref="A33:F33"/>
    <mergeCell ref="A34:F34"/>
    <mergeCell ref="A35:F35"/>
    <mergeCell ref="A36:F36"/>
    <mergeCell ref="B26:C26"/>
    <mergeCell ref="A28:C28"/>
    <mergeCell ref="A29:C29"/>
    <mergeCell ref="E29:F29"/>
    <mergeCell ref="A30:F30"/>
    <mergeCell ref="A31:F31"/>
    <mergeCell ref="A11:A26"/>
    <mergeCell ref="B11:C11"/>
    <mergeCell ref="B12:C12"/>
    <mergeCell ref="B13:C13"/>
    <mergeCell ref="B14:C14"/>
    <mergeCell ref="B15:C15"/>
    <mergeCell ref="E5:F5"/>
    <mergeCell ref="A6:D6"/>
    <mergeCell ref="E6:F6"/>
    <mergeCell ref="A8:C10"/>
    <mergeCell ref="D8:D10"/>
    <mergeCell ref="E8:F8"/>
    <mergeCell ref="E9:F9"/>
    <mergeCell ref="A7:D7"/>
    <mergeCell ref="E7:F7"/>
  </mergeCells>
  <pageMargins left="0.7" right="0.7" top="0.75" bottom="0.75" header="0.3" footer="0.3"/>
  <pageSetup paperSize="9" scale="88" orientation="portrait" r:id="rId1"/>
  <headerFooter>
    <oddHeader xml:space="preserve">&amp;C&amp;"-,Tučné"Příloha č. 5 
Závazný nástroj
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6"/>
  <sheetViews>
    <sheetView zoomScaleNormal="100" workbookViewId="0">
      <selection sqref="A1:F1"/>
    </sheetView>
  </sheetViews>
  <sheetFormatPr defaultColWidth="9.140625" defaultRowHeight="15" x14ac:dyDescent="0.25"/>
  <cols>
    <col min="1" max="1" width="4.140625" style="1" customWidth="1"/>
    <col min="2" max="2" width="9.140625" style="1"/>
    <col min="3" max="3" width="22.28515625" style="1" customWidth="1"/>
    <col min="4" max="4" width="5.7109375" style="1" customWidth="1"/>
    <col min="5" max="6" width="28.5703125" style="1" customWidth="1"/>
    <col min="7" max="16384" width="9.140625" style="1"/>
  </cols>
  <sheetData>
    <row r="1" spans="1:6" x14ac:dyDescent="0.25">
      <c r="A1" s="29" t="s">
        <v>41</v>
      </c>
      <c r="B1" s="29"/>
      <c r="C1" s="29"/>
      <c r="D1" s="29"/>
      <c r="E1" s="29"/>
      <c r="F1" s="29"/>
    </row>
    <row r="2" spans="1:6" x14ac:dyDescent="0.25">
      <c r="A2" s="30"/>
      <c r="B2" s="30"/>
      <c r="C2" s="30"/>
      <c r="D2" s="30"/>
      <c r="E2" s="30"/>
      <c r="F2" s="30"/>
    </row>
    <row r="3" spans="1:6" x14ac:dyDescent="0.25">
      <c r="A3" s="29" t="s">
        <v>21</v>
      </c>
      <c r="B3" s="29"/>
      <c r="C3" s="29"/>
      <c r="D3" s="29"/>
      <c r="E3" s="29"/>
      <c r="F3" s="29"/>
    </row>
    <row r="4" spans="1:6" x14ac:dyDescent="0.25">
      <c r="A4" s="28"/>
      <c r="B4" s="28"/>
      <c r="C4" s="28"/>
      <c r="D4" s="28"/>
      <c r="E4" s="28"/>
      <c r="F4" s="28"/>
    </row>
    <row r="5" spans="1:6" x14ac:dyDescent="0.25">
      <c r="A5" s="34" t="s">
        <v>37</v>
      </c>
      <c r="B5" s="34"/>
      <c r="C5" s="34"/>
      <c r="D5" s="34"/>
      <c r="E5" s="32">
        <f>'ČVZ40 Nabídková cena'!D5</f>
        <v>40</v>
      </c>
      <c r="F5" s="33"/>
    </row>
    <row r="6" spans="1:6" ht="15" customHeight="1" x14ac:dyDescent="0.25">
      <c r="A6" s="34" t="s">
        <v>29</v>
      </c>
      <c r="B6" s="34"/>
      <c r="C6" s="34"/>
      <c r="D6" s="34"/>
      <c r="E6" s="32" t="str">
        <f>'ČVZ40 Nabídková cena'!A9</f>
        <v>malý autobus</v>
      </c>
      <c r="F6" s="33"/>
    </row>
    <row r="7" spans="1:6" x14ac:dyDescent="0.25">
      <c r="A7" s="34" t="s">
        <v>30</v>
      </c>
      <c r="B7" s="34"/>
      <c r="C7" s="34"/>
      <c r="D7" s="34"/>
      <c r="E7" s="32" t="str">
        <f>'ČVZ40 Nabídková cena'!B9</f>
        <v>IDS 2 M</v>
      </c>
      <c r="F7" s="32"/>
    </row>
    <row r="8" spans="1:6" x14ac:dyDescent="0.25">
      <c r="A8" s="34" t="s">
        <v>21</v>
      </c>
      <c r="B8" s="34"/>
      <c r="C8" s="34"/>
      <c r="D8" s="35" t="s">
        <v>0</v>
      </c>
      <c r="E8" s="34" t="s">
        <v>20</v>
      </c>
      <c r="F8" s="34"/>
    </row>
    <row r="9" spans="1:6" x14ac:dyDescent="0.25">
      <c r="A9" s="34"/>
      <c r="B9" s="34"/>
      <c r="C9" s="34"/>
      <c r="D9" s="35"/>
      <c r="E9" s="36" t="s">
        <v>25</v>
      </c>
      <c r="F9" s="36"/>
    </row>
    <row r="10" spans="1:6" x14ac:dyDescent="0.25">
      <c r="A10" s="34"/>
      <c r="B10" s="34"/>
      <c r="C10" s="34"/>
      <c r="D10" s="35"/>
      <c r="E10" s="4" t="s">
        <v>22</v>
      </c>
      <c r="F10" s="4" t="s">
        <v>1</v>
      </c>
    </row>
    <row r="11" spans="1:6" ht="15" customHeight="1" x14ac:dyDescent="0.25">
      <c r="A11" s="43" t="s">
        <v>2</v>
      </c>
      <c r="B11" s="38" t="s">
        <v>3</v>
      </c>
      <c r="C11" s="38"/>
      <c r="D11" s="3">
        <v>1</v>
      </c>
      <c r="E11" s="5">
        <v>0</v>
      </c>
      <c r="F11" s="6">
        <f>ROUND((E11/E29),2)</f>
        <v>0</v>
      </c>
    </row>
    <row r="12" spans="1:6" x14ac:dyDescent="0.25">
      <c r="A12" s="43"/>
      <c r="B12" s="38" t="s">
        <v>4</v>
      </c>
      <c r="C12" s="38"/>
      <c r="D12" s="3">
        <v>2</v>
      </c>
      <c r="E12" s="5">
        <v>0</v>
      </c>
      <c r="F12" s="6">
        <f>ROUND((E12/E29),2)</f>
        <v>0</v>
      </c>
    </row>
    <row r="13" spans="1:6" x14ac:dyDescent="0.25">
      <c r="A13" s="43"/>
      <c r="B13" s="38" t="s">
        <v>5</v>
      </c>
      <c r="C13" s="38"/>
      <c r="D13" s="3">
        <v>3</v>
      </c>
      <c r="E13" s="5">
        <v>0</v>
      </c>
      <c r="F13" s="6">
        <f>ROUND((E13/E29),2)</f>
        <v>0</v>
      </c>
    </row>
    <row r="14" spans="1:6" ht="15" customHeight="1" x14ac:dyDescent="0.25">
      <c r="A14" s="43"/>
      <c r="B14" s="38" t="s">
        <v>6</v>
      </c>
      <c r="C14" s="38"/>
      <c r="D14" s="3">
        <v>4</v>
      </c>
      <c r="E14" s="5">
        <v>0</v>
      </c>
      <c r="F14" s="6">
        <f>ROUND((E14/E29),2)</f>
        <v>0</v>
      </c>
    </row>
    <row r="15" spans="1:6" x14ac:dyDescent="0.25">
      <c r="A15" s="43"/>
      <c r="B15" s="38" t="s">
        <v>7</v>
      </c>
      <c r="C15" s="38"/>
      <c r="D15" s="3">
        <v>5</v>
      </c>
      <c r="E15" s="5">
        <v>0</v>
      </c>
      <c r="F15" s="6">
        <f>ROUND((E15/E29),2)</f>
        <v>0</v>
      </c>
    </row>
    <row r="16" spans="1:6" x14ac:dyDescent="0.25">
      <c r="A16" s="43"/>
      <c r="B16" s="38" t="s">
        <v>8</v>
      </c>
      <c r="C16" s="38"/>
      <c r="D16" s="3">
        <v>6</v>
      </c>
      <c r="E16" s="5">
        <v>0</v>
      </c>
      <c r="F16" s="6">
        <f>ROUND((E16/E29),2)</f>
        <v>0</v>
      </c>
    </row>
    <row r="17" spans="1:6" x14ac:dyDescent="0.25">
      <c r="A17" s="43"/>
      <c r="B17" s="38" t="s">
        <v>9</v>
      </c>
      <c r="C17" s="38"/>
      <c r="D17" s="3">
        <v>7</v>
      </c>
      <c r="E17" s="5">
        <v>0</v>
      </c>
      <c r="F17" s="6">
        <f>ROUND((E17/E29),2)</f>
        <v>0</v>
      </c>
    </row>
    <row r="18" spans="1:6" x14ac:dyDescent="0.25">
      <c r="A18" s="43"/>
      <c r="B18" s="38" t="s">
        <v>10</v>
      </c>
      <c r="C18" s="38"/>
      <c r="D18" s="3">
        <v>8</v>
      </c>
      <c r="E18" s="5">
        <v>0</v>
      </c>
      <c r="F18" s="6">
        <f>ROUND((E18/E29),2)</f>
        <v>0</v>
      </c>
    </row>
    <row r="19" spans="1:6" ht="15" customHeight="1" x14ac:dyDescent="0.25">
      <c r="A19" s="43"/>
      <c r="B19" s="38" t="s">
        <v>11</v>
      </c>
      <c r="C19" s="38"/>
      <c r="D19" s="3">
        <v>9</v>
      </c>
      <c r="E19" s="5">
        <v>0</v>
      </c>
      <c r="F19" s="6">
        <f>ROUND((E19/E29),2)</f>
        <v>0</v>
      </c>
    </row>
    <row r="20" spans="1:6" x14ac:dyDescent="0.25">
      <c r="A20" s="43"/>
      <c r="B20" s="38" t="s">
        <v>12</v>
      </c>
      <c r="C20" s="38"/>
      <c r="D20" s="3">
        <v>10</v>
      </c>
      <c r="E20" s="5">
        <v>0</v>
      </c>
      <c r="F20" s="6">
        <f>ROUND((E20/E29),2)</f>
        <v>0</v>
      </c>
    </row>
    <row r="21" spans="1:6" x14ac:dyDescent="0.25">
      <c r="A21" s="43"/>
      <c r="B21" s="38" t="s">
        <v>13</v>
      </c>
      <c r="C21" s="38"/>
      <c r="D21" s="3">
        <v>11</v>
      </c>
      <c r="E21" s="20"/>
      <c r="F21" s="19"/>
    </row>
    <row r="22" spans="1:6" ht="15" customHeight="1" x14ac:dyDescent="0.25">
      <c r="A22" s="43"/>
      <c r="B22" s="38" t="s">
        <v>19</v>
      </c>
      <c r="C22" s="38"/>
      <c r="D22" s="3">
        <v>12</v>
      </c>
      <c r="E22" s="5">
        <v>0</v>
      </c>
      <c r="F22" s="6">
        <f>ROUND((E22/E29),2)</f>
        <v>0</v>
      </c>
    </row>
    <row r="23" spans="1:6" x14ac:dyDescent="0.25">
      <c r="A23" s="43"/>
      <c r="B23" s="38" t="s">
        <v>14</v>
      </c>
      <c r="C23" s="38"/>
      <c r="D23" s="3">
        <v>13</v>
      </c>
      <c r="E23" s="5">
        <v>0</v>
      </c>
      <c r="F23" s="6">
        <f>ROUND((E23/E29),2)</f>
        <v>0</v>
      </c>
    </row>
    <row r="24" spans="1:6" x14ac:dyDescent="0.25">
      <c r="A24" s="43"/>
      <c r="B24" s="38" t="s">
        <v>15</v>
      </c>
      <c r="C24" s="38"/>
      <c r="D24" s="3">
        <v>14</v>
      </c>
      <c r="E24" s="5">
        <v>0</v>
      </c>
      <c r="F24" s="6">
        <f>ROUND((E24/E29),2)</f>
        <v>0</v>
      </c>
    </row>
    <row r="25" spans="1:6" x14ac:dyDescent="0.25">
      <c r="A25" s="43"/>
      <c r="B25" s="38" t="s">
        <v>16</v>
      </c>
      <c r="C25" s="38"/>
      <c r="D25" s="3">
        <v>15</v>
      </c>
      <c r="E25" s="5">
        <v>0</v>
      </c>
      <c r="F25" s="6">
        <f>ROUND((E25/E29),2)</f>
        <v>0</v>
      </c>
    </row>
    <row r="26" spans="1:6" x14ac:dyDescent="0.25">
      <c r="A26" s="43"/>
      <c r="B26" s="38" t="s">
        <v>17</v>
      </c>
      <c r="C26" s="38"/>
      <c r="D26" s="3">
        <v>16</v>
      </c>
      <c r="E26" s="5">
        <v>0</v>
      </c>
      <c r="F26" s="6">
        <f>ROUND((E26/E29),2)</f>
        <v>0</v>
      </c>
    </row>
    <row r="27" spans="1:6" x14ac:dyDescent="0.25">
      <c r="A27" s="21"/>
      <c r="B27" s="21" t="s">
        <v>23</v>
      </c>
      <c r="C27" s="21"/>
      <c r="D27" s="3">
        <v>17</v>
      </c>
      <c r="E27" s="5">
        <v>0</v>
      </c>
      <c r="F27" s="6">
        <f>ROUND((E27/E29),2)</f>
        <v>0</v>
      </c>
    </row>
    <row r="28" spans="1:6" x14ac:dyDescent="0.25">
      <c r="A28" s="39" t="s">
        <v>18</v>
      </c>
      <c r="B28" s="39"/>
      <c r="C28" s="39"/>
      <c r="D28" s="3">
        <v>18</v>
      </c>
      <c r="E28" s="7">
        <f>SUM(E11:E20, E22:E27)</f>
        <v>0</v>
      </c>
      <c r="F28" s="7">
        <f>SUM(F11:F20, F22:F27)</f>
        <v>0</v>
      </c>
    </row>
    <row r="29" spans="1:6" ht="15" customHeight="1" x14ac:dyDescent="0.25">
      <c r="A29" s="39" t="s">
        <v>24</v>
      </c>
      <c r="B29" s="39"/>
      <c r="C29" s="39"/>
      <c r="D29" s="8"/>
      <c r="E29" s="40">
        <f>'ČVZ40 Nabídková cena'!C9</f>
        <v>55912.6</v>
      </c>
      <c r="F29" s="40"/>
    </row>
    <row r="30" spans="1:6" s="9" customFormat="1" ht="15" customHeight="1" x14ac:dyDescent="0.25">
      <c r="A30" s="41"/>
      <c r="B30" s="41"/>
      <c r="C30" s="41"/>
      <c r="D30" s="41"/>
      <c r="E30" s="41"/>
      <c r="F30" s="41"/>
    </row>
    <row r="31" spans="1:6" s="2" customFormat="1" ht="15" customHeight="1" x14ac:dyDescent="0.25">
      <c r="A31" s="42" t="s">
        <v>42</v>
      </c>
      <c r="B31" s="42"/>
      <c r="C31" s="42"/>
      <c r="D31" s="42"/>
      <c r="E31" s="42"/>
      <c r="F31" s="42"/>
    </row>
    <row r="32" spans="1:6" s="2" customFormat="1" ht="15" customHeight="1" x14ac:dyDescent="0.25">
      <c r="A32" s="44"/>
      <c r="B32" s="44"/>
      <c r="C32" s="44"/>
      <c r="D32" s="44"/>
      <c r="E32" s="44"/>
      <c r="F32" s="44"/>
    </row>
    <row r="33" spans="1:6" s="2" customFormat="1" ht="30" customHeight="1" x14ac:dyDescent="0.25">
      <c r="A33" s="37" t="s">
        <v>26</v>
      </c>
      <c r="B33" s="37"/>
      <c r="C33" s="37"/>
      <c r="D33" s="37"/>
      <c r="E33" s="37"/>
      <c r="F33" s="37"/>
    </row>
    <row r="34" spans="1:6" s="2" customFormat="1" x14ac:dyDescent="0.25">
      <c r="A34" s="37"/>
      <c r="B34" s="37"/>
      <c r="C34" s="37"/>
      <c r="D34" s="37"/>
      <c r="E34" s="37"/>
      <c r="F34" s="37"/>
    </row>
    <row r="35" spans="1:6" ht="30" customHeight="1" x14ac:dyDescent="0.25">
      <c r="A35" s="37" t="s">
        <v>38</v>
      </c>
      <c r="B35" s="37"/>
      <c r="C35" s="37"/>
      <c r="D35" s="37"/>
      <c r="E35" s="37"/>
      <c r="F35" s="37"/>
    </row>
    <row r="36" spans="1:6" x14ac:dyDescent="0.25">
      <c r="A36" s="37"/>
      <c r="B36" s="37"/>
      <c r="C36" s="37"/>
      <c r="D36" s="37"/>
      <c r="E36" s="37"/>
      <c r="F36" s="37"/>
    </row>
  </sheetData>
  <mergeCells count="41">
    <mergeCell ref="A7:D7"/>
    <mergeCell ref="E7:F7"/>
    <mergeCell ref="A4:F4"/>
    <mergeCell ref="A3:F3"/>
    <mergeCell ref="A2:F2"/>
    <mergeCell ref="A1:F1"/>
    <mergeCell ref="A6:D6"/>
    <mergeCell ref="E6:F6"/>
    <mergeCell ref="A5:D5"/>
    <mergeCell ref="E5:F5"/>
    <mergeCell ref="D8:D10"/>
    <mergeCell ref="A30:F30"/>
    <mergeCell ref="E8:F8"/>
    <mergeCell ref="E29:F29"/>
    <mergeCell ref="B14:C14"/>
    <mergeCell ref="B15:C15"/>
    <mergeCell ref="B16:C16"/>
    <mergeCell ref="E9:F9"/>
    <mergeCell ref="B19:C19"/>
    <mergeCell ref="B20:C20"/>
    <mergeCell ref="B21:C21"/>
    <mergeCell ref="B12:C12"/>
    <mergeCell ref="B22:C22"/>
    <mergeCell ref="B11:C11"/>
    <mergeCell ref="A8:C10"/>
    <mergeCell ref="A36:F36"/>
    <mergeCell ref="B17:C17"/>
    <mergeCell ref="B18:C18"/>
    <mergeCell ref="B24:C24"/>
    <mergeCell ref="B25:C25"/>
    <mergeCell ref="A11:A26"/>
    <mergeCell ref="B26:C26"/>
    <mergeCell ref="A28:C28"/>
    <mergeCell ref="A29:C29"/>
    <mergeCell ref="A31:F31"/>
    <mergeCell ref="A33:F33"/>
    <mergeCell ref="B13:C13"/>
    <mergeCell ref="A32:F32"/>
    <mergeCell ref="B23:C23"/>
    <mergeCell ref="A35:F35"/>
    <mergeCell ref="A34:F34"/>
  </mergeCells>
  <phoneticPr fontId="22" type="noConversion"/>
  <pageMargins left="0.7" right="0.7" top="0.75" bottom="0.75" header="0.3" footer="0.3"/>
  <pageSetup paperSize="9" scale="88" orientation="portrait" r:id="rId1"/>
  <headerFooter>
    <oddHeader xml:space="preserve">&amp;C&amp;"-,Tučné"Příloha č. 5 
Závazný nástroj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ČVZ40 Nabídková cena</vt:lpstr>
      <vt:lpstr>ČVZ40 klasický autobus</vt:lpstr>
      <vt:lpstr>ČVZ40 malý autobus</vt:lpstr>
    </vt:vector>
  </TitlesOfParts>
  <Company>Statutární město Přerov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Mgr. Daniel Jadrníček</dc:creator>
  <cp:lastModifiedBy>Dostál Pavel</cp:lastModifiedBy>
  <cp:lastPrinted>2020-03-18T13:04:39Z</cp:lastPrinted>
  <dcterms:created xsi:type="dcterms:W3CDTF">2013-02-22T09:41:25Z</dcterms:created>
  <dcterms:modified xsi:type="dcterms:W3CDTF">2020-07-13T16:04:03Z</dcterms:modified>
</cp:coreProperties>
</file>